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catherinedecarlo/Downloads/"/>
    </mc:Choice>
  </mc:AlternateContent>
  <xr:revisionPtr revIDLastSave="0" documentId="13_ncr:1_{5B4EE650-2878-E44F-83F7-252F6D2393B8}" xr6:coauthVersionLast="45" xr6:coauthVersionMax="45" xr10:uidLastSave="{00000000-0000-0000-0000-000000000000}"/>
  <bookViews>
    <workbookView xWindow="0" yWindow="460" windowWidth="20520" windowHeight="10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" l="1"/>
  <c r="E69" i="1"/>
  <c r="K68" i="1"/>
  <c r="E68" i="1"/>
  <c r="K67" i="1"/>
  <c r="E67" i="1"/>
  <c r="K66" i="1"/>
  <c r="E66" i="1"/>
  <c r="E65" i="1"/>
  <c r="K63" i="1"/>
  <c r="K61" i="1"/>
  <c r="E61" i="1"/>
  <c r="K59" i="1"/>
  <c r="E59" i="1"/>
  <c r="K57" i="1"/>
  <c r="E57" i="1"/>
  <c r="K55" i="1"/>
  <c r="K53" i="1"/>
  <c r="K51" i="1"/>
  <c r="E51" i="1"/>
  <c r="E49" i="1"/>
  <c r="K47" i="1"/>
  <c r="E47" i="1"/>
  <c r="K45" i="1"/>
  <c r="K43" i="1"/>
  <c r="E43" i="1"/>
  <c r="K41" i="1"/>
  <c r="E41" i="1"/>
  <c r="K39" i="1"/>
  <c r="E39" i="1"/>
  <c r="K37" i="1"/>
  <c r="E37" i="1"/>
  <c r="K33" i="1"/>
  <c r="K31" i="1"/>
  <c r="K29" i="1"/>
  <c r="E29" i="1"/>
  <c r="K27" i="1"/>
  <c r="E27" i="1"/>
  <c r="E25" i="1"/>
  <c r="K23" i="1"/>
  <c r="E23" i="1"/>
  <c r="K21" i="1"/>
  <c r="E21" i="1"/>
  <c r="K19" i="1"/>
  <c r="E19" i="1"/>
  <c r="K17" i="1"/>
  <c r="E17" i="1"/>
  <c r="K15" i="1"/>
  <c r="E15" i="1"/>
  <c r="K13" i="1"/>
  <c r="E13" i="1"/>
  <c r="K11" i="1"/>
  <c r="E11" i="1"/>
  <c r="K9" i="1"/>
  <c r="E9" i="1"/>
</calcChain>
</file>

<file path=xl/sharedStrings.xml><?xml version="1.0" encoding="utf-8"?>
<sst xmlns="http://schemas.openxmlformats.org/spreadsheetml/2006/main" count="141" uniqueCount="126">
  <si>
    <t>Date:</t>
  </si>
  <si>
    <t>Name:</t>
  </si>
  <si>
    <t>Address:</t>
  </si>
  <si>
    <t>Phone:</t>
  </si>
  <si>
    <t>All meals are heat &amp; eat | Individual Serves 1 / Sides Included) | Bulk: Serves 8-10 / No Sides included)</t>
  </si>
  <si>
    <t>BREAKFAST</t>
  </si>
  <si>
    <t>QTY</t>
  </si>
  <si>
    <t>SINGLE</t>
  </si>
  <si>
    <t>BULK</t>
  </si>
  <si>
    <t>PASTA</t>
  </si>
  <si>
    <t>Carved Fresh Fruits</t>
  </si>
  <si>
    <t>Baked Macaroni and Cheese</t>
  </si>
  <si>
    <t>melons, pineapple, grapes, strawberries</t>
  </si>
  <si>
    <t>assorted cheeses, seasoned breadcrumbs</t>
  </si>
  <si>
    <t>Whole Fruits</t>
  </si>
  <si>
    <t>Cheese Ravioli</t>
  </si>
  <si>
    <t>apples, clementine's pears, grapes</t>
  </si>
  <si>
    <t>jumbo ravioli, marinara sauce, cheese</t>
  </si>
  <si>
    <t>Bake Shop &amp; Spreads</t>
  </si>
  <si>
    <t>Lasagna Napolitano</t>
  </si>
  <si>
    <t>plain bagel, blueberry muffin - spreads</t>
  </si>
  <si>
    <t>ground beef, assorted cheese, Sunday sauce</t>
  </si>
  <si>
    <t>Overnight Oats - Protein Packed</t>
  </si>
  <si>
    <t>Sunday Pasta</t>
  </si>
  <si>
    <t>super seeds, dried fruits, nuts, whey protein</t>
  </si>
  <si>
    <t>rigatoni, Sunday sauce, grated parmigiana</t>
  </si>
  <si>
    <t>Chia Seed Pudding</t>
  </si>
  <si>
    <t>Penne Vodka</t>
  </si>
  <si>
    <t>almond milk, almonds, berries, cinnamon</t>
  </si>
  <si>
    <t>garlic, shallots, vodka, tomatoes, cream</t>
  </si>
  <si>
    <t>Honey-Oat Smoothie</t>
  </si>
  <si>
    <t>Penne Vodka w/ Chicken</t>
  </si>
  <si>
    <t>bananas, blueberries, almonds, almond milk</t>
  </si>
  <si>
    <t>grilled chicken, vodka sauce, penne</t>
  </si>
  <si>
    <t>Greek Yogurt</t>
  </si>
  <si>
    <t>Spaghetti &amp; Meatballs</t>
  </si>
  <si>
    <t>fresh berries and local honey</t>
  </si>
  <si>
    <t>meatballs, marinara, grated cheese</t>
  </si>
  <si>
    <t>Breakfast Quiche</t>
  </si>
  <si>
    <t>Cavatelli Meatballs &amp; Sausage</t>
  </si>
  <si>
    <t>eggs, seasonal vegetables</t>
  </si>
  <si>
    <t>meatballs, sausage, ricotta cavatelli</t>
  </si>
  <si>
    <t>English Muffin</t>
  </si>
  <si>
    <t>ENTRÉES</t>
  </si>
  <si>
    <t>eggs, ham, cheese</t>
  </si>
  <si>
    <t>Breakfast Wrap</t>
  </si>
  <si>
    <t>Beef Pot Roast</t>
  </si>
  <si>
    <t>egg whites, vegetables</t>
  </si>
  <si>
    <t>au jus, mixed vegetables, mashed potatoes</t>
  </si>
  <si>
    <t>Frittata</t>
  </si>
  <si>
    <t>Baked Chicken Italian</t>
  </si>
  <si>
    <t>aspargus, potato and onion</t>
  </si>
  <si>
    <t>legs, thighs, garlic, herbs, wine, breadcrumbs</t>
  </si>
  <si>
    <t>Chicken Parmigiana</t>
  </si>
  <si>
    <t>Sunday sauce, mozzarella, penne pasta</t>
  </si>
  <si>
    <t>Breaded Chicken Tenders</t>
  </si>
  <si>
    <t>BBQ sauce / honey-mustard</t>
  </si>
  <si>
    <t>SALADS</t>
  </si>
  <si>
    <t>Caesar Salad</t>
  </si>
  <si>
    <t>Buffalo Chicken Tenders</t>
  </si>
  <si>
    <t>romaine, croutons, dressing</t>
  </si>
  <si>
    <t>blue cheese, celery hearts</t>
  </si>
  <si>
    <t>Tossed Salad</t>
  </si>
  <si>
    <t>Eggplant Parmigiana</t>
  </si>
  <si>
    <t>greens, carrots, cucumbers, tomatoes</t>
  </si>
  <si>
    <t>Chicken Salad</t>
  </si>
  <si>
    <t>Roast Pork Loin</t>
  </si>
  <si>
    <t>celery, onions, tomatoes, cranberries, mayo</t>
  </si>
  <si>
    <t>seasoned, au jus, roasted red potatoes</t>
  </si>
  <si>
    <t>Tuna Salad</t>
  </si>
  <si>
    <t>Sausage, Peppers and Onions</t>
  </si>
  <si>
    <t>carrots, celery, onions, tomatoes, mayo</t>
  </si>
  <si>
    <t>Italian fennel sausage, peppers, onions, herbs</t>
  </si>
  <si>
    <t>SOUPS – 1 QT. / 3 QTS.</t>
  </si>
  <si>
    <t>Sole Florentine</t>
  </si>
  <si>
    <t>egg battered, spinach, lemon-butter, linguine</t>
  </si>
  <si>
    <t>Chicken Soup</t>
  </si>
  <si>
    <t>Stuffed Sole</t>
  </si>
  <si>
    <t>carrots, celery, onion, rice</t>
  </si>
  <si>
    <t>crab, scallop, shrimp, breadcrumbs, vegetables</t>
  </si>
  <si>
    <t>Minestrone</t>
  </si>
  <si>
    <t>SIDES</t>
  </si>
  <si>
    <t>seasonal vegetables, beans, greens</t>
  </si>
  <si>
    <t>Pasta Fagioli</t>
  </si>
  <si>
    <t>Green Beans</t>
  </si>
  <si>
    <t>pasta, beans, garlic, herbs, grated cheese</t>
  </si>
  <si>
    <t>slivered garlic, lemon zest</t>
  </si>
  <si>
    <t>Mixed Seasonal Vegetables</t>
  </si>
  <si>
    <t>broccoli, green &amp; yellow squash, peppers</t>
  </si>
  <si>
    <t>SAUCES – 1 QT. / 3 QTS.</t>
  </si>
  <si>
    <t>Broccoli Oil &amp; Garlic</t>
  </si>
  <si>
    <t>broccoli florets, garlic, chili flakes, EVOO</t>
  </si>
  <si>
    <t>Marinara Sauce</t>
  </si>
  <si>
    <t>Mashed Potatoes</t>
  </si>
  <si>
    <t>creamy and satisfying</t>
  </si>
  <si>
    <t>Sunday Sauce</t>
  </si>
  <si>
    <t>Roasted Red Potatoes</t>
  </si>
  <si>
    <t>parsley &amp; herbs</t>
  </si>
  <si>
    <t>Vodka Sauce</t>
  </si>
  <si>
    <t>Potatoes and Tomatoes Oreganata</t>
  </si>
  <si>
    <t>garlic, onions, herbs, first pressed oil</t>
  </si>
  <si>
    <t>EXTRAS</t>
  </si>
  <si>
    <t>Wild Rice</t>
  </si>
  <si>
    <t>the perfect accompaniment</t>
  </si>
  <si>
    <t>Grilled Chicken</t>
  </si>
  <si>
    <t>DESSERTS / SWEETS</t>
  </si>
  <si>
    <t>Meatballs</t>
  </si>
  <si>
    <t>Biscotti - 2 / 8</t>
  </si>
  <si>
    <t>Italian Fennel Sausage</t>
  </si>
  <si>
    <t>Brownies – 2 / 8</t>
  </si>
  <si>
    <t>Italian "Bronx" Bread - Loaf 1/3</t>
  </si>
  <si>
    <t>Cannoli’s - Chocolate Covered – 2 / 8</t>
  </si>
  <si>
    <t>Hard Rolls – 6/12</t>
  </si>
  <si>
    <t>Cookies – 1 ea. / 5 ea.</t>
  </si>
  <si>
    <t>chocolate-chip</t>
  </si>
  <si>
    <t>CH Program:</t>
  </si>
  <si>
    <r>
      <rPr>
        <b/>
        <i/>
        <u/>
        <sz val="11"/>
        <color theme="1"/>
        <rFont val="Arial"/>
        <family val="2"/>
      </rPr>
      <t>Ordering Instructions</t>
    </r>
    <r>
      <rPr>
        <i/>
        <sz val="11"/>
        <color theme="1"/>
        <rFont val="Arial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</rPr>
      <t/>
    </r>
  </si>
  <si>
    <t xml:space="preserve">*No special requests can be taken at this time. If you have recommendations for future orders, please note on the back of your order form. </t>
  </si>
  <si>
    <t xml:space="preserve">1. Complete the top portion including your name, address, phone number, and Chapel Haven Program (SLP, CLP, REACH, ASAT, SAIL) or STAFF/DEPT.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</si>
  <si>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In the box to the left of each item cost, write in the quantities of each item that you would like to order.</t>
  </si>
  <si>
    <r>
      <t xml:space="preserve">3. Order forms must be sent to the CH Cafe via email </t>
    </r>
    <r>
      <rPr>
        <b/>
        <u/>
        <sz val="11"/>
        <color theme="4"/>
        <rFont val="Arial"/>
        <family val="2"/>
      </rPr>
      <t>chcafeorders@gmail.com</t>
    </r>
    <r>
      <rPr>
        <sz val="11"/>
        <color theme="1"/>
        <rFont val="Arial"/>
        <family val="2"/>
      </rPr>
      <t xml:space="preserve"> - you can send scanned order forms or take a picture of the order form and email.
</t>
    </r>
  </si>
  <si>
    <t xml:space="preserve">6. All ToGo Meal orders will be processed through Chapel Haven Cafe Accounts - You must have money on your Café account to order ToGo Meals.   </t>
  </si>
  <si>
    <t xml:space="preserve">7. Orders will be delivered to Chapel Haven Schleifer Center on Mondays and Fridays. Your staff will give you pick-up instructions.   </t>
  </si>
  <si>
    <r>
      <t xml:space="preserve">5. For </t>
    </r>
    <r>
      <rPr>
        <b/>
        <i/>
        <sz val="11"/>
        <color theme="1"/>
        <rFont val="Arial"/>
        <family val="2"/>
      </rPr>
      <t>Friday delivery</t>
    </r>
    <r>
      <rPr>
        <sz val="11"/>
        <color theme="1"/>
        <rFont val="Arial"/>
        <family val="2"/>
      </rPr>
      <t>, your Order Form must be</t>
    </r>
    <r>
      <rPr>
        <b/>
        <sz val="11"/>
        <color theme="1"/>
        <rFont val="Arial"/>
        <family val="2"/>
      </rPr>
      <t xml:space="preserve"> emailed by Wednesday 1:00 pm</t>
    </r>
    <r>
      <rPr>
        <sz val="11"/>
        <color theme="1"/>
        <rFont val="Arial"/>
        <family val="2"/>
      </rPr>
      <t>.</t>
    </r>
  </si>
  <si>
    <r>
      <t xml:space="preserve">4. For </t>
    </r>
    <r>
      <rPr>
        <b/>
        <i/>
        <sz val="11"/>
        <color theme="1"/>
        <rFont val="Arial"/>
        <family val="2"/>
      </rPr>
      <t>Monday delivery</t>
    </r>
    <r>
      <rPr>
        <sz val="11"/>
        <color theme="1"/>
        <rFont val="Arial"/>
        <family val="2"/>
      </rPr>
      <t xml:space="preserve">, your Order Form must be </t>
    </r>
    <r>
      <rPr>
        <b/>
        <sz val="11"/>
        <color theme="1"/>
        <rFont val="Arial"/>
        <family val="2"/>
      </rPr>
      <t>emailed by 1:00 pm Friday.</t>
    </r>
  </si>
  <si>
    <r>
      <t xml:space="preserve">8. If you have any questions, please contact Karin Frodel at </t>
    </r>
    <r>
      <rPr>
        <b/>
        <u/>
        <sz val="11"/>
        <color theme="4"/>
        <rFont val="Arial"/>
        <family val="2"/>
      </rPr>
      <t>kfrodel@chapelhaven.org</t>
    </r>
    <r>
      <rPr>
        <sz val="11"/>
        <color theme="1"/>
        <rFont val="Arial"/>
        <family val="2"/>
      </rPr>
      <t xml:space="preserve"> or 203-397-1714 ext. 164.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</si>
</sst>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Arial"/>
    </font>
    <font>
      <sz val="11"/>
      <color rgb="FF00000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1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2" borderId="4" xfId="0" applyFont="1" applyFill="1" applyBorder="1"/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/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44" fontId="7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44" fontId="7" fillId="2" borderId="8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8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4" fontId="8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0</xdr:row>
      <xdr:rowOff>0</xdr:rowOff>
    </xdr:from>
    <xdr:ext cx="1819275" cy="10096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workbookViewId="0">
      <selection activeCell="A82" sqref="A82:K82"/>
    </sheetView>
  </sheetViews>
  <sheetFormatPr baseColWidth="10" defaultColWidth="12.5" defaultRowHeight="15" customHeight="1" x14ac:dyDescent="0.15"/>
  <cols>
    <col min="1" max="1" width="30.5" customWidth="1"/>
    <col min="2" max="3" width="6.5" customWidth="1"/>
    <col min="4" max="4" width="5.6640625" customWidth="1"/>
    <col min="5" max="5" width="6.5" customWidth="1"/>
    <col min="6" max="6" width="1.5" customWidth="1"/>
    <col min="7" max="7" width="31.33203125" customWidth="1"/>
    <col min="8" max="8" width="4.33203125" customWidth="1"/>
    <col min="9" max="9" width="6.5" customWidth="1"/>
    <col min="10" max="10" width="4" customWidth="1"/>
    <col min="11" max="11" width="7.1640625" customWidth="1"/>
    <col min="12" max="26" width="7.5" customWidth="1"/>
  </cols>
  <sheetData>
    <row r="1" spans="1:26" ht="14.25" customHeight="1" x14ac:dyDescent="0.2">
      <c r="A1" s="30" t="s">
        <v>0</v>
      </c>
      <c r="B1" s="31"/>
      <c r="C1" s="31"/>
      <c r="D1" s="32"/>
      <c r="E1" s="1"/>
      <c r="F1" s="1"/>
      <c r="G1" s="1"/>
      <c r="H1" s="1"/>
      <c r="I1" s="1"/>
      <c r="J1" s="1"/>
      <c r="K1" s="1"/>
    </row>
    <row r="2" spans="1:26" ht="14.25" customHeight="1" x14ac:dyDescent="0.2">
      <c r="A2" s="30" t="s">
        <v>1</v>
      </c>
      <c r="B2" s="31"/>
      <c r="C2" s="31"/>
      <c r="D2" s="32"/>
      <c r="E2" s="1"/>
      <c r="F2" s="1"/>
      <c r="G2" s="1"/>
      <c r="H2" s="1"/>
    </row>
    <row r="3" spans="1:26" ht="14.25" customHeight="1" x14ac:dyDescent="0.2">
      <c r="A3" s="30" t="s">
        <v>2</v>
      </c>
      <c r="B3" s="31"/>
      <c r="C3" s="31"/>
      <c r="D3" s="32"/>
      <c r="E3" s="1"/>
      <c r="F3" s="1"/>
      <c r="G3" s="1"/>
      <c r="H3" s="1"/>
    </row>
    <row r="4" spans="1:26" ht="14.25" customHeight="1" x14ac:dyDescent="0.2">
      <c r="A4" s="30" t="s">
        <v>3</v>
      </c>
      <c r="B4" s="31"/>
      <c r="C4" s="31"/>
      <c r="D4" s="32"/>
      <c r="E4" s="1"/>
      <c r="F4" s="1"/>
      <c r="G4" s="1"/>
      <c r="H4" s="1"/>
    </row>
    <row r="5" spans="1:26" ht="14.25" customHeight="1" x14ac:dyDescent="0.2">
      <c r="A5" s="30" t="s">
        <v>115</v>
      </c>
      <c r="B5" s="31"/>
      <c r="C5" s="31"/>
      <c r="D5" s="32"/>
      <c r="E5" s="1"/>
      <c r="F5" s="1"/>
      <c r="G5" s="1"/>
      <c r="H5" s="1"/>
      <c r="I5" s="1"/>
      <c r="J5" s="1"/>
      <c r="K5" s="1"/>
    </row>
    <row r="6" spans="1:26" ht="5.25" customHeight="1" x14ac:dyDescent="0.2">
      <c r="A6" s="2"/>
      <c r="B6" s="3"/>
      <c r="C6" s="3"/>
      <c r="D6" s="3"/>
      <c r="E6" s="1"/>
      <c r="F6" s="1"/>
      <c r="G6" s="1"/>
      <c r="H6" s="1"/>
      <c r="I6" s="1"/>
      <c r="J6" s="1"/>
      <c r="K6" s="1"/>
    </row>
    <row r="7" spans="1:26" ht="14.25" customHeight="1" x14ac:dyDescent="0.2">
      <c r="A7" s="4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26" ht="12.75" customHeight="1" x14ac:dyDescent="0.2">
      <c r="A8" s="5" t="s">
        <v>5</v>
      </c>
      <c r="B8" s="6" t="s">
        <v>6</v>
      </c>
      <c r="C8" s="7" t="s">
        <v>7</v>
      </c>
      <c r="D8" s="7" t="s">
        <v>6</v>
      </c>
      <c r="E8" s="7" t="s">
        <v>8</v>
      </c>
      <c r="F8" s="8"/>
      <c r="G8" s="6" t="s">
        <v>9</v>
      </c>
      <c r="H8" s="6" t="s">
        <v>6</v>
      </c>
      <c r="I8" s="7" t="s">
        <v>7</v>
      </c>
      <c r="J8" s="7" t="s">
        <v>6</v>
      </c>
      <c r="K8" s="7" t="s">
        <v>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 x14ac:dyDescent="0.2">
      <c r="A9" s="10" t="s">
        <v>10</v>
      </c>
      <c r="B9" s="29"/>
      <c r="C9" s="29">
        <v>5.75</v>
      </c>
      <c r="D9" s="24"/>
      <c r="E9" s="29">
        <f>(C9*8)*0.9</f>
        <v>41.4</v>
      </c>
      <c r="F9" s="27"/>
      <c r="G9" s="11" t="s">
        <v>11</v>
      </c>
      <c r="H9" s="24"/>
      <c r="I9" s="29">
        <v>9.1999999999999993</v>
      </c>
      <c r="J9" s="24"/>
      <c r="K9" s="24">
        <f>(I9*8)*0.9</f>
        <v>66.239999999999995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 x14ac:dyDescent="0.2">
      <c r="A10" s="12" t="s">
        <v>12</v>
      </c>
      <c r="B10" s="25"/>
      <c r="C10" s="25"/>
      <c r="D10" s="25"/>
      <c r="E10" s="25"/>
      <c r="F10" s="25"/>
      <c r="G10" s="13" t="s">
        <v>13</v>
      </c>
      <c r="H10" s="25"/>
      <c r="I10" s="25"/>
      <c r="J10" s="25"/>
      <c r="K10" s="2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 x14ac:dyDescent="0.2">
      <c r="A11" s="14" t="s">
        <v>14</v>
      </c>
      <c r="B11" s="24"/>
      <c r="C11" s="29">
        <v>5.75</v>
      </c>
      <c r="D11" s="24"/>
      <c r="E11" s="29">
        <f>(C11*8)*0.9</f>
        <v>41.4</v>
      </c>
      <c r="F11" s="27"/>
      <c r="G11" s="15" t="s">
        <v>15</v>
      </c>
      <c r="H11" s="24"/>
      <c r="I11" s="29">
        <v>9.1999999999999993</v>
      </c>
      <c r="J11" s="24"/>
      <c r="K11" s="24">
        <f>(I11*8)*0.9</f>
        <v>66.239999999999995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 x14ac:dyDescent="0.2">
      <c r="A12" s="12" t="s">
        <v>16</v>
      </c>
      <c r="B12" s="25"/>
      <c r="C12" s="25"/>
      <c r="D12" s="25"/>
      <c r="E12" s="25"/>
      <c r="F12" s="25"/>
      <c r="G12" s="16" t="s">
        <v>17</v>
      </c>
      <c r="H12" s="25"/>
      <c r="I12" s="25"/>
      <c r="J12" s="25"/>
      <c r="K12" s="2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 x14ac:dyDescent="0.2">
      <c r="A13" s="14" t="s">
        <v>18</v>
      </c>
      <c r="B13" s="24"/>
      <c r="C13" s="24">
        <v>6.9</v>
      </c>
      <c r="D13" s="24"/>
      <c r="E13" s="29">
        <f>(C13*8)*0.9</f>
        <v>49.680000000000007</v>
      </c>
      <c r="F13" s="27"/>
      <c r="G13" s="11" t="s">
        <v>19</v>
      </c>
      <c r="H13" s="24"/>
      <c r="I13" s="24">
        <v>11.5</v>
      </c>
      <c r="J13" s="24"/>
      <c r="K13" s="24">
        <f>(I13*8)*0.9</f>
        <v>82.8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 x14ac:dyDescent="0.2">
      <c r="A14" s="17" t="s">
        <v>20</v>
      </c>
      <c r="B14" s="25"/>
      <c r="C14" s="25"/>
      <c r="D14" s="25"/>
      <c r="E14" s="25"/>
      <c r="F14" s="25"/>
      <c r="G14" s="13" t="s">
        <v>21</v>
      </c>
      <c r="H14" s="25"/>
      <c r="I14" s="25"/>
      <c r="J14" s="25"/>
      <c r="K14" s="2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 x14ac:dyDescent="0.2">
      <c r="A15" s="14" t="s">
        <v>22</v>
      </c>
      <c r="B15" s="24"/>
      <c r="C15" s="24">
        <v>5.75</v>
      </c>
      <c r="D15" s="24"/>
      <c r="E15" s="29">
        <f>(C15*8)*0.9</f>
        <v>41.4</v>
      </c>
      <c r="F15" s="27"/>
      <c r="G15" s="11" t="s">
        <v>23</v>
      </c>
      <c r="H15" s="24"/>
      <c r="I15" s="24">
        <v>9.1999999999999993</v>
      </c>
      <c r="J15" s="24"/>
      <c r="K15" s="24">
        <f>(I15*8)*0.9</f>
        <v>66.239999999999995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 x14ac:dyDescent="0.2">
      <c r="A16" s="17" t="s">
        <v>24</v>
      </c>
      <c r="B16" s="25"/>
      <c r="C16" s="25"/>
      <c r="D16" s="25"/>
      <c r="E16" s="25"/>
      <c r="F16" s="25"/>
      <c r="G16" s="13" t="s">
        <v>25</v>
      </c>
      <c r="H16" s="25"/>
      <c r="I16" s="25"/>
      <c r="J16" s="25"/>
      <c r="K16" s="2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 x14ac:dyDescent="0.2">
      <c r="A17" s="14" t="s">
        <v>26</v>
      </c>
      <c r="B17" s="24"/>
      <c r="C17" s="24">
        <v>5.75</v>
      </c>
      <c r="D17" s="24"/>
      <c r="E17" s="29">
        <f>(C17*8)*0.9</f>
        <v>41.4</v>
      </c>
      <c r="F17" s="27"/>
      <c r="G17" s="11" t="s">
        <v>27</v>
      </c>
      <c r="H17" s="24"/>
      <c r="I17" s="24">
        <v>9.1999999999999993</v>
      </c>
      <c r="J17" s="24"/>
      <c r="K17" s="24">
        <f>(I17*8)*0.9</f>
        <v>66.239999999999995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 x14ac:dyDescent="0.2">
      <c r="A18" s="17" t="s">
        <v>28</v>
      </c>
      <c r="B18" s="25"/>
      <c r="C18" s="25"/>
      <c r="D18" s="25"/>
      <c r="E18" s="25"/>
      <c r="F18" s="25"/>
      <c r="G18" s="13" t="s">
        <v>29</v>
      </c>
      <c r="H18" s="25"/>
      <c r="I18" s="25"/>
      <c r="J18" s="25"/>
      <c r="K18" s="2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 x14ac:dyDescent="0.2">
      <c r="A19" s="14" t="s">
        <v>30</v>
      </c>
      <c r="B19" s="24"/>
      <c r="C19" s="24">
        <v>5.75</v>
      </c>
      <c r="D19" s="24"/>
      <c r="E19" s="29">
        <f>(C19*8)*0.9</f>
        <v>41.4</v>
      </c>
      <c r="F19" s="27"/>
      <c r="G19" s="11" t="s">
        <v>31</v>
      </c>
      <c r="H19" s="24"/>
      <c r="I19" s="24">
        <v>14.95</v>
      </c>
      <c r="J19" s="24"/>
      <c r="K19" s="24">
        <f>(I19*8)*0.9</f>
        <v>107.64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 x14ac:dyDescent="0.2">
      <c r="A20" s="17" t="s">
        <v>32</v>
      </c>
      <c r="B20" s="25"/>
      <c r="C20" s="25"/>
      <c r="D20" s="25"/>
      <c r="E20" s="25"/>
      <c r="F20" s="25"/>
      <c r="G20" s="13" t="s">
        <v>33</v>
      </c>
      <c r="H20" s="25"/>
      <c r="I20" s="25"/>
      <c r="J20" s="25"/>
      <c r="K20" s="2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 x14ac:dyDescent="0.2">
      <c r="A21" s="14" t="s">
        <v>34</v>
      </c>
      <c r="B21" s="24"/>
      <c r="C21" s="24">
        <v>5.75</v>
      </c>
      <c r="D21" s="24"/>
      <c r="E21" s="29">
        <f>(C21*8)*0.9</f>
        <v>41.4</v>
      </c>
      <c r="F21" s="27"/>
      <c r="G21" s="11" t="s">
        <v>35</v>
      </c>
      <c r="H21" s="24"/>
      <c r="I21" s="24">
        <v>11.5</v>
      </c>
      <c r="J21" s="24"/>
      <c r="K21" s="24">
        <f>(I21*8)*0.9</f>
        <v>82.8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 x14ac:dyDescent="0.2">
      <c r="A22" s="17" t="s">
        <v>36</v>
      </c>
      <c r="B22" s="25"/>
      <c r="C22" s="25"/>
      <c r="D22" s="25"/>
      <c r="E22" s="25"/>
      <c r="F22" s="25"/>
      <c r="G22" s="13" t="s">
        <v>37</v>
      </c>
      <c r="H22" s="25"/>
      <c r="I22" s="25"/>
      <c r="J22" s="25"/>
      <c r="K22" s="2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 x14ac:dyDescent="0.2">
      <c r="A23" s="14" t="s">
        <v>38</v>
      </c>
      <c r="B23" s="24"/>
      <c r="C23" s="24">
        <v>6.9</v>
      </c>
      <c r="D23" s="24"/>
      <c r="E23" s="29">
        <f>(C23*8)*0.9</f>
        <v>49.680000000000007</v>
      </c>
      <c r="F23" s="27"/>
      <c r="G23" s="11" t="s">
        <v>39</v>
      </c>
      <c r="H23" s="24"/>
      <c r="I23" s="24">
        <v>14.95</v>
      </c>
      <c r="J23" s="24"/>
      <c r="K23" s="24">
        <f>(I23*8)*0.9</f>
        <v>107.64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 x14ac:dyDescent="0.2">
      <c r="A24" s="17" t="s">
        <v>40</v>
      </c>
      <c r="B24" s="25"/>
      <c r="C24" s="25"/>
      <c r="D24" s="25"/>
      <c r="E24" s="25"/>
      <c r="F24" s="25"/>
      <c r="G24" s="13" t="s">
        <v>41</v>
      </c>
      <c r="H24" s="25"/>
      <c r="I24" s="25"/>
      <c r="J24" s="25"/>
      <c r="K24" s="2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 x14ac:dyDescent="0.2">
      <c r="A25" s="14" t="s">
        <v>42</v>
      </c>
      <c r="B25" s="24"/>
      <c r="C25" s="24">
        <v>6.9</v>
      </c>
      <c r="D25" s="24"/>
      <c r="E25" s="29">
        <f>(C25*8)*0.9</f>
        <v>49.680000000000007</v>
      </c>
      <c r="F25" s="27"/>
      <c r="G25" s="28" t="s">
        <v>43</v>
      </c>
      <c r="H25" s="24"/>
      <c r="I25" s="24"/>
      <c r="J25" s="24"/>
      <c r="K25" s="2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 x14ac:dyDescent="0.2">
      <c r="A26" s="17" t="s">
        <v>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 x14ac:dyDescent="0.2">
      <c r="A27" s="14" t="s">
        <v>45</v>
      </c>
      <c r="B27" s="24"/>
      <c r="C27" s="24">
        <v>6.9</v>
      </c>
      <c r="D27" s="24"/>
      <c r="E27" s="29">
        <f>(C27*8)*0.9</f>
        <v>49.680000000000007</v>
      </c>
      <c r="F27" s="27"/>
      <c r="G27" s="11" t="s">
        <v>46</v>
      </c>
      <c r="H27" s="24"/>
      <c r="I27" s="24">
        <v>16.100000000000001</v>
      </c>
      <c r="J27" s="24"/>
      <c r="K27" s="24">
        <f>(I27*8)*0.9</f>
        <v>115.92000000000002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 x14ac:dyDescent="0.2">
      <c r="A28" s="17" t="s">
        <v>47</v>
      </c>
      <c r="B28" s="25"/>
      <c r="C28" s="25"/>
      <c r="D28" s="25"/>
      <c r="E28" s="25"/>
      <c r="F28" s="25"/>
      <c r="G28" s="13" t="s">
        <v>48</v>
      </c>
      <c r="H28" s="25"/>
      <c r="I28" s="25"/>
      <c r="J28" s="25"/>
      <c r="K28" s="2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 x14ac:dyDescent="0.2">
      <c r="A29" s="14" t="s">
        <v>49</v>
      </c>
      <c r="B29" s="24"/>
      <c r="C29" s="24">
        <v>6.9</v>
      </c>
      <c r="D29" s="24"/>
      <c r="E29" s="29">
        <f>(C29*8)*0.9</f>
        <v>49.680000000000007</v>
      </c>
      <c r="F29" s="27"/>
      <c r="G29" s="11" t="s">
        <v>50</v>
      </c>
      <c r="H29" s="24"/>
      <c r="I29" s="24">
        <v>13.8</v>
      </c>
      <c r="J29" s="24"/>
      <c r="K29" s="24">
        <f>(I29*8)*0.9</f>
        <v>99.360000000000014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 x14ac:dyDescent="0.2">
      <c r="A30" s="17" t="s">
        <v>51</v>
      </c>
      <c r="B30" s="25"/>
      <c r="C30" s="25"/>
      <c r="D30" s="25"/>
      <c r="E30" s="25"/>
      <c r="F30" s="25"/>
      <c r="G30" s="13" t="s">
        <v>52</v>
      </c>
      <c r="H30" s="25"/>
      <c r="I30" s="25"/>
      <c r="J30" s="25"/>
      <c r="K30" s="2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 x14ac:dyDescent="0.2">
      <c r="A31" s="26"/>
      <c r="B31" s="27"/>
      <c r="C31" s="27"/>
      <c r="D31" s="27"/>
      <c r="E31" s="27"/>
      <c r="F31" s="27"/>
      <c r="G31" s="11" t="s">
        <v>53</v>
      </c>
      <c r="H31" s="24"/>
      <c r="I31" s="24">
        <v>13.8</v>
      </c>
      <c r="J31" s="24"/>
      <c r="K31" s="24">
        <f>(I31*8)*0.9</f>
        <v>99.360000000000014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 x14ac:dyDescent="0.2">
      <c r="A32" s="25"/>
      <c r="B32" s="25"/>
      <c r="C32" s="25"/>
      <c r="D32" s="25"/>
      <c r="E32" s="25"/>
      <c r="F32" s="25"/>
      <c r="G32" s="13" t="s">
        <v>54</v>
      </c>
      <c r="H32" s="25"/>
      <c r="I32" s="25"/>
      <c r="J32" s="25"/>
      <c r="K32" s="2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 x14ac:dyDescent="0.2">
      <c r="A33" s="26"/>
      <c r="B33" s="27"/>
      <c r="C33" s="27"/>
      <c r="D33" s="27"/>
      <c r="E33" s="27"/>
      <c r="F33" s="27"/>
      <c r="G33" s="11" t="s">
        <v>55</v>
      </c>
      <c r="H33" s="24"/>
      <c r="I33" s="24">
        <v>12.65</v>
      </c>
      <c r="J33" s="24"/>
      <c r="K33" s="24">
        <f>(I33*8)*0.9</f>
        <v>91.08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 x14ac:dyDescent="0.2">
      <c r="A34" s="25"/>
      <c r="B34" s="25"/>
      <c r="C34" s="25"/>
      <c r="D34" s="25"/>
      <c r="E34" s="25"/>
      <c r="F34" s="25"/>
      <c r="G34" s="13" t="s">
        <v>56</v>
      </c>
      <c r="H34" s="25"/>
      <c r="I34" s="25"/>
      <c r="J34" s="25"/>
      <c r="K34" s="2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 x14ac:dyDescent="0.2">
      <c r="A36" s="5" t="s">
        <v>57</v>
      </c>
      <c r="B36" s="6" t="s">
        <v>6</v>
      </c>
      <c r="C36" s="7" t="s">
        <v>7</v>
      </c>
      <c r="D36" s="7" t="s">
        <v>6</v>
      </c>
      <c r="E36" s="7" t="s">
        <v>8</v>
      </c>
      <c r="F36" s="8"/>
      <c r="G36" s="7" t="s">
        <v>43</v>
      </c>
      <c r="H36" s="6" t="s">
        <v>6</v>
      </c>
      <c r="I36" s="7" t="s">
        <v>7</v>
      </c>
      <c r="J36" s="7" t="s">
        <v>6</v>
      </c>
      <c r="K36" s="7" t="s">
        <v>8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 x14ac:dyDescent="0.2">
      <c r="A37" s="14" t="s">
        <v>58</v>
      </c>
      <c r="B37" s="24"/>
      <c r="C37" s="24">
        <v>5.75</v>
      </c>
      <c r="D37" s="24"/>
      <c r="E37" s="24">
        <f>(C37*8)*0.9</f>
        <v>41.4</v>
      </c>
      <c r="F37" s="27"/>
      <c r="G37" s="11" t="s">
        <v>59</v>
      </c>
      <c r="H37" s="24"/>
      <c r="I37" s="24">
        <v>12.65</v>
      </c>
      <c r="J37" s="24"/>
      <c r="K37" s="24">
        <f>(I37*8)*0.9</f>
        <v>91.08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 x14ac:dyDescent="0.2">
      <c r="A38" s="17" t="s">
        <v>60</v>
      </c>
      <c r="B38" s="25"/>
      <c r="C38" s="25"/>
      <c r="D38" s="25"/>
      <c r="E38" s="25"/>
      <c r="F38" s="25"/>
      <c r="G38" s="13" t="s">
        <v>61</v>
      </c>
      <c r="H38" s="25"/>
      <c r="I38" s="25"/>
      <c r="J38" s="25"/>
      <c r="K38" s="2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 x14ac:dyDescent="0.2">
      <c r="A39" s="14" t="s">
        <v>62</v>
      </c>
      <c r="B39" s="24"/>
      <c r="C39" s="24">
        <v>5.75</v>
      </c>
      <c r="D39" s="24"/>
      <c r="E39" s="24">
        <f>(C39*8)*0.9</f>
        <v>41.4</v>
      </c>
      <c r="F39" s="27"/>
      <c r="G39" s="11" t="s">
        <v>63</v>
      </c>
      <c r="H39" s="24"/>
      <c r="I39" s="24">
        <v>13.8</v>
      </c>
      <c r="J39" s="24"/>
      <c r="K39" s="24">
        <f>(I39*8)*0.9</f>
        <v>99.360000000000014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 x14ac:dyDescent="0.2">
      <c r="A40" s="17" t="s">
        <v>64</v>
      </c>
      <c r="B40" s="25"/>
      <c r="C40" s="25"/>
      <c r="D40" s="25"/>
      <c r="E40" s="25"/>
      <c r="F40" s="25"/>
      <c r="G40" s="13" t="s">
        <v>54</v>
      </c>
      <c r="H40" s="25"/>
      <c r="I40" s="25"/>
      <c r="J40" s="25"/>
      <c r="K40" s="2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 x14ac:dyDescent="0.2">
      <c r="A41" s="14" t="s">
        <v>65</v>
      </c>
      <c r="B41" s="24"/>
      <c r="C41" s="24">
        <v>8.0500000000000007</v>
      </c>
      <c r="D41" s="24"/>
      <c r="E41" s="24">
        <f>(C41*8)*0.9</f>
        <v>57.960000000000008</v>
      </c>
      <c r="F41" s="27"/>
      <c r="G41" s="11" t="s">
        <v>66</v>
      </c>
      <c r="H41" s="24"/>
      <c r="I41" s="24">
        <v>16.100000000000001</v>
      </c>
      <c r="J41" s="24"/>
      <c r="K41" s="24">
        <f>(I41*8)*0.9</f>
        <v>115.92000000000002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2">
      <c r="A42" s="17" t="s">
        <v>67</v>
      </c>
      <c r="B42" s="25"/>
      <c r="C42" s="25"/>
      <c r="D42" s="25"/>
      <c r="E42" s="25"/>
      <c r="F42" s="25"/>
      <c r="G42" s="13" t="s">
        <v>68</v>
      </c>
      <c r="H42" s="25"/>
      <c r="I42" s="25"/>
      <c r="J42" s="25"/>
      <c r="K42" s="2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2">
      <c r="A43" s="14" t="s">
        <v>69</v>
      </c>
      <c r="B43" s="24"/>
      <c r="C43" s="24">
        <v>8.0500000000000007</v>
      </c>
      <c r="D43" s="24"/>
      <c r="E43" s="24">
        <f>(C43*8)*0.9</f>
        <v>57.960000000000008</v>
      </c>
      <c r="F43" s="27"/>
      <c r="G43" s="11" t="s">
        <v>70</v>
      </c>
      <c r="H43" s="24"/>
      <c r="I43" s="24">
        <v>13.8</v>
      </c>
      <c r="J43" s="24"/>
      <c r="K43" s="24">
        <f>(I43*8)*0.9</f>
        <v>99.360000000000014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 x14ac:dyDescent="0.2">
      <c r="A44" s="17" t="s">
        <v>71</v>
      </c>
      <c r="B44" s="25"/>
      <c r="C44" s="25"/>
      <c r="D44" s="25"/>
      <c r="E44" s="25"/>
      <c r="F44" s="25"/>
      <c r="G44" s="13" t="s">
        <v>72</v>
      </c>
      <c r="H44" s="25"/>
      <c r="I44" s="25"/>
      <c r="J44" s="25"/>
      <c r="K44" s="2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 x14ac:dyDescent="0.2">
      <c r="A45" s="28" t="s">
        <v>73</v>
      </c>
      <c r="B45" s="24"/>
      <c r="C45" s="24"/>
      <c r="D45" s="24"/>
      <c r="E45" s="24"/>
      <c r="F45" s="27"/>
      <c r="G45" s="11" t="s">
        <v>74</v>
      </c>
      <c r="H45" s="24"/>
      <c r="I45" s="24">
        <v>16.100000000000001</v>
      </c>
      <c r="J45" s="24"/>
      <c r="K45" s="24">
        <f>(I45*8)*0.9</f>
        <v>115.92000000000002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 x14ac:dyDescent="0.2">
      <c r="A46" s="25"/>
      <c r="B46" s="25"/>
      <c r="C46" s="25"/>
      <c r="D46" s="25"/>
      <c r="E46" s="25"/>
      <c r="F46" s="25"/>
      <c r="G46" s="13" t="s">
        <v>75</v>
      </c>
      <c r="H46" s="25"/>
      <c r="I46" s="25"/>
      <c r="J46" s="25"/>
      <c r="K46" s="2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 x14ac:dyDescent="0.2">
      <c r="A47" s="14" t="s">
        <v>76</v>
      </c>
      <c r="B47" s="24"/>
      <c r="C47" s="24">
        <v>6.9</v>
      </c>
      <c r="D47" s="24"/>
      <c r="E47" s="24">
        <f>(C47*3)*0.9</f>
        <v>18.630000000000003</v>
      </c>
      <c r="F47" s="27"/>
      <c r="G47" s="11" t="s">
        <v>77</v>
      </c>
      <c r="H47" s="24"/>
      <c r="I47" s="24">
        <v>17.25</v>
      </c>
      <c r="J47" s="24"/>
      <c r="K47" s="24">
        <f>(I47*8)*0.9</f>
        <v>124.2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 x14ac:dyDescent="0.2">
      <c r="A48" s="17" t="s">
        <v>78</v>
      </c>
      <c r="B48" s="25"/>
      <c r="C48" s="25"/>
      <c r="D48" s="25"/>
      <c r="E48" s="25"/>
      <c r="F48" s="25"/>
      <c r="G48" s="13" t="s">
        <v>79</v>
      </c>
      <c r="H48" s="25"/>
      <c r="I48" s="25"/>
      <c r="J48" s="25"/>
      <c r="K48" s="2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 x14ac:dyDescent="0.2">
      <c r="A49" s="14" t="s">
        <v>80</v>
      </c>
      <c r="B49" s="24"/>
      <c r="C49" s="24">
        <v>6.9</v>
      </c>
      <c r="D49" s="24"/>
      <c r="E49" s="24">
        <f>(C49*3)*0.9</f>
        <v>18.630000000000003</v>
      </c>
      <c r="F49" s="27"/>
      <c r="G49" s="28" t="s">
        <v>81</v>
      </c>
      <c r="H49" s="24"/>
      <c r="I49" s="24"/>
      <c r="J49" s="24"/>
      <c r="K49" s="2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 x14ac:dyDescent="0.2">
      <c r="A50" s="17" t="s">
        <v>82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 x14ac:dyDescent="0.2">
      <c r="A51" s="14" t="s">
        <v>83</v>
      </c>
      <c r="B51" s="24"/>
      <c r="C51" s="24">
        <v>6.9</v>
      </c>
      <c r="D51" s="24"/>
      <c r="E51" s="24">
        <f>(C51*3)*0.9</f>
        <v>18.630000000000003</v>
      </c>
      <c r="F51" s="27"/>
      <c r="G51" s="11" t="s">
        <v>84</v>
      </c>
      <c r="H51" s="24"/>
      <c r="I51" s="24">
        <v>5.75</v>
      </c>
      <c r="J51" s="24"/>
      <c r="K51" s="24">
        <f>(I51*8)*0.9</f>
        <v>41.4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 x14ac:dyDescent="0.2">
      <c r="A52" s="17" t="s">
        <v>85</v>
      </c>
      <c r="B52" s="25"/>
      <c r="C52" s="25"/>
      <c r="D52" s="25"/>
      <c r="E52" s="25"/>
      <c r="F52" s="25"/>
      <c r="G52" s="13" t="s">
        <v>86</v>
      </c>
      <c r="H52" s="25"/>
      <c r="I52" s="25"/>
      <c r="J52" s="25"/>
      <c r="K52" s="2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 x14ac:dyDescent="0.2">
      <c r="A53" s="28"/>
      <c r="B53" s="24"/>
      <c r="C53" s="24"/>
      <c r="D53" s="24"/>
      <c r="E53" s="24"/>
      <c r="F53" s="27"/>
      <c r="G53" s="11" t="s">
        <v>87</v>
      </c>
      <c r="H53" s="24"/>
      <c r="I53" s="24">
        <v>5.75</v>
      </c>
      <c r="J53" s="24"/>
      <c r="K53" s="24">
        <f>(I53*8)*0.9</f>
        <v>41.4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 x14ac:dyDescent="0.2">
      <c r="A54" s="25"/>
      <c r="B54" s="25"/>
      <c r="C54" s="25"/>
      <c r="D54" s="25"/>
      <c r="E54" s="25"/>
      <c r="F54" s="25"/>
      <c r="G54" s="13" t="s">
        <v>88</v>
      </c>
      <c r="H54" s="25"/>
      <c r="I54" s="25"/>
      <c r="J54" s="25"/>
      <c r="K54" s="2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 x14ac:dyDescent="0.2">
      <c r="A55" s="28" t="s">
        <v>89</v>
      </c>
      <c r="B55" s="24"/>
      <c r="C55" s="24"/>
      <c r="D55" s="24"/>
      <c r="E55" s="24"/>
      <c r="F55" s="27"/>
      <c r="G55" s="11" t="s">
        <v>90</v>
      </c>
      <c r="H55" s="24"/>
      <c r="I55" s="24">
        <v>5.75</v>
      </c>
      <c r="J55" s="24"/>
      <c r="K55" s="24">
        <f>(I55*8)*0.9</f>
        <v>41.4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 x14ac:dyDescent="0.2">
      <c r="A56" s="25"/>
      <c r="B56" s="25"/>
      <c r="C56" s="25"/>
      <c r="D56" s="25"/>
      <c r="E56" s="25"/>
      <c r="F56" s="25"/>
      <c r="G56" s="13" t="s">
        <v>91</v>
      </c>
      <c r="H56" s="25"/>
      <c r="I56" s="25"/>
      <c r="J56" s="25"/>
      <c r="K56" s="2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 x14ac:dyDescent="0.2">
      <c r="A57" s="26" t="s">
        <v>92</v>
      </c>
      <c r="B57" s="24"/>
      <c r="C57" s="24">
        <v>6.9</v>
      </c>
      <c r="D57" s="24"/>
      <c r="E57" s="24">
        <f>(C57*3)*0.9</f>
        <v>18.630000000000003</v>
      </c>
      <c r="F57" s="27"/>
      <c r="G57" s="11" t="s">
        <v>93</v>
      </c>
      <c r="H57" s="24"/>
      <c r="I57" s="24">
        <v>5.75</v>
      </c>
      <c r="J57" s="24"/>
      <c r="K57" s="24">
        <f>(I57*8)*0.9</f>
        <v>41.4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 x14ac:dyDescent="0.2">
      <c r="A58" s="25"/>
      <c r="B58" s="25"/>
      <c r="C58" s="25"/>
      <c r="D58" s="25"/>
      <c r="E58" s="25"/>
      <c r="F58" s="25"/>
      <c r="G58" s="13" t="s">
        <v>94</v>
      </c>
      <c r="H58" s="25"/>
      <c r="I58" s="25"/>
      <c r="J58" s="25"/>
      <c r="K58" s="2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 x14ac:dyDescent="0.2">
      <c r="A59" s="26" t="s">
        <v>95</v>
      </c>
      <c r="B59" s="24"/>
      <c r="C59" s="24">
        <v>8.0500000000000007</v>
      </c>
      <c r="D59" s="24"/>
      <c r="E59" s="24">
        <f>(C59*3)*0.9</f>
        <v>21.735000000000003</v>
      </c>
      <c r="F59" s="27"/>
      <c r="G59" s="11" t="s">
        <v>96</v>
      </c>
      <c r="H59" s="24"/>
      <c r="I59" s="24">
        <v>5.75</v>
      </c>
      <c r="J59" s="24"/>
      <c r="K59" s="24">
        <f>(I59*8)*0.9</f>
        <v>41.4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 x14ac:dyDescent="0.2">
      <c r="A60" s="25"/>
      <c r="B60" s="25"/>
      <c r="C60" s="25"/>
      <c r="D60" s="25"/>
      <c r="E60" s="25"/>
      <c r="F60" s="25"/>
      <c r="G60" s="13" t="s">
        <v>97</v>
      </c>
      <c r="H60" s="25"/>
      <c r="I60" s="25"/>
      <c r="J60" s="25"/>
      <c r="K60" s="25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 x14ac:dyDescent="0.2">
      <c r="A61" s="26" t="s">
        <v>98</v>
      </c>
      <c r="B61" s="24"/>
      <c r="C61" s="24">
        <v>9.1999999999999993</v>
      </c>
      <c r="D61" s="24"/>
      <c r="E61" s="24">
        <f>(C61*3)*0.9</f>
        <v>24.84</v>
      </c>
      <c r="F61" s="27"/>
      <c r="G61" s="11" t="s">
        <v>99</v>
      </c>
      <c r="H61" s="24"/>
      <c r="I61" s="24">
        <v>5.75</v>
      </c>
      <c r="J61" s="24"/>
      <c r="K61" s="24">
        <f>(I61*8)*0.9</f>
        <v>41.4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 x14ac:dyDescent="0.2">
      <c r="A62" s="25"/>
      <c r="B62" s="25"/>
      <c r="C62" s="25"/>
      <c r="D62" s="25"/>
      <c r="E62" s="25"/>
      <c r="F62" s="25"/>
      <c r="G62" s="13" t="s">
        <v>100</v>
      </c>
      <c r="H62" s="25"/>
      <c r="I62" s="25"/>
      <c r="J62" s="25"/>
      <c r="K62" s="2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 x14ac:dyDescent="0.2">
      <c r="A63" s="28" t="s">
        <v>101</v>
      </c>
      <c r="B63" s="24"/>
      <c r="C63" s="24"/>
      <c r="D63" s="24"/>
      <c r="E63" s="24"/>
      <c r="F63" s="27"/>
      <c r="G63" s="11" t="s">
        <v>102</v>
      </c>
      <c r="H63" s="24"/>
      <c r="I63" s="24">
        <v>5.75</v>
      </c>
      <c r="J63" s="24"/>
      <c r="K63" s="24">
        <f>(I63*8)*0.9</f>
        <v>41.4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 x14ac:dyDescent="0.2">
      <c r="A64" s="25"/>
      <c r="B64" s="25"/>
      <c r="C64" s="25"/>
      <c r="D64" s="25"/>
      <c r="E64" s="25"/>
      <c r="F64" s="25"/>
      <c r="G64" s="13" t="s">
        <v>103</v>
      </c>
      <c r="H64" s="25"/>
      <c r="I64" s="25"/>
      <c r="J64" s="25"/>
      <c r="K64" s="2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 x14ac:dyDescent="0.2">
      <c r="A65" s="17" t="s">
        <v>104</v>
      </c>
      <c r="B65" s="20"/>
      <c r="C65" s="20">
        <v>8.0500000000000007</v>
      </c>
      <c r="D65" s="20"/>
      <c r="E65" s="20">
        <f t="shared" ref="E65:E67" si="0">(C65*8)*0.9</f>
        <v>57.960000000000008</v>
      </c>
      <c r="F65" s="13"/>
      <c r="G65" s="21" t="s">
        <v>105</v>
      </c>
      <c r="H65" s="20"/>
      <c r="I65" s="20"/>
      <c r="J65" s="20"/>
      <c r="K65" s="20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 x14ac:dyDescent="0.2">
      <c r="A66" s="17" t="s">
        <v>106</v>
      </c>
      <c r="B66" s="20"/>
      <c r="C66" s="20">
        <v>8.0500000000000007</v>
      </c>
      <c r="D66" s="20"/>
      <c r="E66" s="20">
        <f t="shared" si="0"/>
        <v>57.960000000000008</v>
      </c>
      <c r="F66" s="13"/>
      <c r="G66" s="13" t="s">
        <v>107</v>
      </c>
      <c r="H66" s="20"/>
      <c r="I66" s="20">
        <v>3.5</v>
      </c>
      <c r="J66" s="20"/>
      <c r="K66" s="20">
        <f t="shared" ref="K66:K69" si="1">(I66*8)*0.5</f>
        <v>14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 x14ac:dyDescent="0.2">
      <c r="A67" s="17" t="s">
        <v>108</v>
      </c>
      <c r="B67" s="20"/>
      <c r="C67" s="20">
        <v>8.0500000000000007</v>
      </c>
      <c r="D67" s="20"/>
      <c r="E67" s="20">
        <f t="shared" si="0"/>
        <v>57.960000000000008</v>
      </c>
      <c r="F67" s="13"/>
      <c r="G67" s="13" t="s">
        <v>109</v>
      </c>
      <c r="H67" s="20"/>
      <c r="I67" s="20">
        <v>6.9</v>
      </c>
      <c r="J67" s="20"/>
      <c r="K67" s="20">
        <f t="shared" si="1"/>
        <v>27.6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 x14ac:dyDescent="0.2">
      <c r="A68" s="17" t="s">
        <v>110</v>
      </c>
      <c r="B68" s="20"/>
      <c r="C68" s="20">
        <v>3.5</v>
      </c>
      <c r="D68" s="20"/>
      <c r="E68" s="20">
        <f>(C68*3)*0.9</f>
        <v>9.4500000000000011</v>
      </c>
      <c r="F68" s="13"/>
      <c r="G68" s="13" t="s">
        <v>111</v>
      </c>
      <c r="H68" s="20"/>
      <c r="I68" s="20">
        <v>6.9</v>
      </c>
      <c r="J68" s="20"/>
      <c r="K68" s="20">
        <f t="shared" si="1"/>
        <v>27.6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 x14ac:dyDescent="0.2">
      <c r="A69" s="26" t="s">
        <v>112</v>
      </c>
      <c r="B69" s="24"/>
      <c r="C69" s="24">
        <v>6.9</v>
      </c>
      <c r="D69" s="24"/>
      <c r="E69" s="24">
        <f>(C69*8)*0.25</f>
        <v>13.8</v>
      </c>
      <c r="F69" s="27"/>
      <c r="G69" s="11" t="s">
        <v>113</v>
      </c>
      <c r="H69" s="24"/>
      <c r="I69" s="24">
        <v>2.2999999999999998</v>
      </c>
      <c r="J69" s="24"/>
      <c r="K69" s="24">
        <f t="shared" si="1"/>
        <v>9.1999999999999993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 thickBot="1" x14ac:dyDescent="0.25">
      <c r="A70" s="25"/>
      <c r="B70" s="25"/>
      <c r="C70" s="25"/>
      <c r="D70" s="25"/>
      <c r="E70" s="25"/>
      <c r="F70" s="25"/>
      <c r="G70" s="13" t="s">
        <v>114</v>
      </c>
      <c r="H70" s="25"/>
      <c r="I70" s="25"/>
      <c r="J70" s="25"/>
      <c r="K70" s="25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15">
      <c r="A71" s="33" t="s">
        <v>117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26" ht="14.25" customHeight="1" x14ac:dyDescent="0.15">
      <c r="A72" s="22" t="s">
        <v>116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26" ht="14.25" customHeight="1" x14ac:dyDescent="0.15">
      <c r="A73" s="36" t="s">
        <v>118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26" ht="14.25" customHeight="1" x14ac:dyDescent="0.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26" ht="14.25" customHeight="1" x14ac:dyDescent="0.15">
      <c r="A75" s="34" t="s">
        <v>119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26" ht="14.25" customHeight="1" x14ac:dyDescent="0.15">
      <c r="A76" s="36" t="s">
        <v>120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26" ht="14.25" customHeight="1" x14ac:dyDescent="0.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26" ht="14.25" customHeight="1" x14ac:dyDescent="0.15">
      <c r="A78" s="36" t="s">
        <v>124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26" ht="14.25" customHeight="1" x14ac:dyDescent="0.15">
      <c r="A79" s="36" t="s">
        <v>123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26" ht="14.25" customHeight="1" x14ac:dyDescent="0.15">
      <c r="A80" s="36" t="s">
        <v>121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4.25" customHeight="1" x14ac:dyDescent="0.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4.25" customHeight="1" x14ac:dyDescent="0.15">
      <c r="A82" s="36" t="s">
        <v>122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4.25" customHeight="1" x14ac:dyDescent="0.15">
      <c r="A83" s="34" t="s">
        <v>125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4.25" customHeight="1" x14ac:dyDescent="0.15"/>
    <row r="85" spans="1:11" ht="14.25" customHeight="1" x14ac:dyDescent="0.15"/>
    <row r="86" spans="1:11" ht="14.25" customHeight="1" x14ac:dyDescent="0.15"/>
    <row r="87" spans="1:11" ht="14.25" customHeight="1" x14ac:dyDescent="0.15"/>
    <row r="88" spans="1:11" ht="14.25" customHeight="1" x14ac:dyDescent="0.15"/>
    <row r="89" spans="1:11" ht="14.25" customHeight="1" x14ac:dyDescent="0.15"/>
    <row r="90" spans="1:11" ht="14.25" customHeight="1" x14ac:dyDescent="0.15"/>
    <row r="91" spans="1:11" ht="14.25" customHeight="1" x14ac:dyDescent="0.15"/>
    <row r="92" spans="1:11" ht="14.25" customHeight="1" x14ac:dyDescent="0.15"/>
    <row r="93" spans="1:11" ht="14.25" customHeight="1" x14ac:dyDescent="0.15"/>
    <row r="94" spans="1:11" ht="14.25" customHeight="1" x14ac:dyDescent="0.15"/>
    <row r="95" spans="1:11" ht="14.25" customHeight="1" x14ac:dyDescent="0.15"/>
    <row r="96" spans="1:11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</sheetData>
  <mergeCells count="278">
    <mergeCell ref="A71:K71"/>
    <mergeCell ref="A75:K75"/>
    <mergeCell ref="A76:K77"/>
    <mergeCell ref="A78:K78"/>
    <mergeCell ref="A79:K79"/>
    <mergeCell ref="A83:K83"/>
    <mergeCell ref="A73:K74"/>
    <mergeCell ref="A80:K81"/>
    <mergeCell ref="A82:K82"/>
    <mergeCell ref="J13:J14"/>
    <mergeCell ref="K13:K14"/>
    <mergeCell ref="B13:B14"/>
    <mergeCell ref="C13:C14"/>
    <mergeCell ref="D13:D14"/>
    <mergeCell ref="E13:E14"/>
    <mergeCell ref="F13:F14"/>
    <mergeCell ref="H13:H14"/>
    <mergeCell ref="I13:I14"/>
    <mergeCell ref="J15:J16"/>
    <mergeCell ref="K15:K16"/>
    <mergeCell ref="B15:B16"/>
    <mergeCell ref="C15:C16"/>
    <mergeCell ref="D15:D16"/>
    <mergeCell ref="E15:E16"/>
    <mergeCell ref="F15:F16"/>
    <mergeCell ref="H15:H16"/>
    <mergeCell ref="I15:I16"/>
    <mergeCell ref="J17:J18"/>
    <mergeCell ref="K17:K18"/>
    <mergeCell ref="B17:B18"/>
    <mergeCell ref="C17:C18"/>
    <mergeCell ref="D17:D18"/>
    <mergeCell ref="E17:E18"/>
    <mergeCell ref="F17:F18"/>
    <mergeCell ref="H17:H18"/>
    <mergeCell ref="I17:I18"/>
    <mergeCell ref="J19:J20"/>
    <mergeCell ref="K19:K20"/>
    <mergeCell ref="B19:B20"/>
    <mergeCell ref="C19:C20"/>
    <mergeCell ref="D19:D20"/>
    <mergeCell ref="E19:E20"/>
    <mergeCell ref="F19:F20"/>
    <mergeCell ref="H19:H20"/>
    <mergeCell ref="I19:I20"/>
    <mergeCell ref="J21:J22"/>
    <mergeCell ref="K21:K22"/>
    <mergeCell ref="B21:B22"/>
    <mergeCell ref="C21:C22"/>
    <mergeCell ref="D21:D22"/>
    <mergeCell ref="E21:E22"/>
    <mergeCell ref="F21:F22"/>
    <mergeCell ref="H21:H22"/>
    <mergeCell ref="I21:I22"/>
    <mergeCell ref="J23:J24"/>
    <mergeCell ref="K23:K24"/>
    <mergeCell ref="B23:B24"/>
    <mergeCell ref="C23:C24"/>
    <mergeCell ref="D23:D24"/>
    <mergeCell ref="E23:E24"/>
    <mergeCell ref="F23:F24"/>
    <mergeCell ref="H23:H24"/>
    <mergeCell ref="I23:I24"/>
    <mergeCell ref="I25:I26"/>
    <mergeCell ref="J25:J26"/>
    <mergeCell ref="K25:K26"/>
    <mergeCell ref="B25:B26"/>
    <mergeCell ref="C25:C26"/>
    <mergeCell ref="D25:D26"/>
    <mergeCell ref="E25:E26"/>
    <mergeCell ref="F25:F26"/>
    <mergeCell ref="G25:G26"/>
    <mergeCell ref="H25:H26"/>
    <mergeCell ref="A1:D1"/>
    <mergeCell ref="A2:D2"/>
    <mergeCell ref="A3:D3"/>
    <mergeCell ref="A4:D4"/>
    <mergeCell ref="A5:D5"/>
    <mergeCell ref="J11:J12"/>
    <mergeCell ref="K11:K12"/>
    <mergeCell ref="B11:B12"/>
    <mergeCell ref="C11:C12"/>
    <mergeCell ref="D11:D12"/>
    <mergeCell ref="E11:E12"/>
    <mergeCell ref="F11:F12"/>
    <mergeCell ref="H11:H12"/>
    <mergeCell ref="I11:I12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J29:J30"/>
    <mergeCell ref="K29:K30"/>
    <mergeCell ref="B29:B30"/>
    <mergeCell ref="C29:C30"/>
    <mergeCell ref="D29:D30"/>
    <mergeCell ref="E29:E30"/>
    <mergeCell ref="F29:F30"/>
    <mergeCell ref="H29:H30"/>
    <mergeCell ref="I29:I30"/>
    <mergeCell ref="J37:J38"/>
    <mergeCell ref="K37:K38"/>
    <mergeCell ref="B37:B38"/>
    <mergeCell ref="C37:C38"/>
    <mergeCell ref="D37:D38"/>
    <mergeCell ref="E37:E38"/>
    <mergeCell ref="F37:F38"/>
    <mergeCell ref="H37:H38"/>
    <mergeCell ref="I37:I38"/>
    <mergeCell ref="J39:J40"/>
    <mergeCell ref="K39:K40"/>
    <mergeCell ref="B39:B40"/>
    <mergeCell ref="C39:C40"/>
    <mergeCell ref="D39:D40"/>
    <mergeCell ref="E39:E40"/>
    <mergeCell ref="F39:F40"/>
    <mergeCell ref="H39:H40"/>
    <mergeCell ref="I39:I40"/>
    <mergeCell ref="J41:J42"/>
    <mergeCell ref="K41:K42"/>
    <mergeCell ref="B41:B42"/>
    <mergeCell ref="C41:C42"/>
    <mergeCell ref="D41:D42"/>
    <mergeCell ref="E41:E42"/>
    <mergeCell ref="F41:F42"/>
    <mergeCell ref="H41:H42"/>
    <mergeCell ref="I41:I42"/>
    <mergeCell ref="J43:J44"/>
    <mergeCell ref="K43:K44"/>
    <mergeCell ref="B43:B44"/>
    <mergeCell ref="C43:C44"/>
    <mergeCell ref="D43:D44"/>
    <mergeCell ref="E43:E44"/>
    <mergeCell ref="F43:F44"/>
    <mergeCell ref="H43:H44"/>
    <mergeCell ref="I43:I44"/>
    <mergeCell ref="J47:J48"/>
    <mergeCell ref="K47:K48"/>
    <mergeCell ref="B47:B48"/>
    <mergeCell ref="C47:C48"/>
    <mergeCell ref="D47:D48"/>
    <mergeCell ref="E47:E48"/>
    <mergeCell ref="F47:F48"/>
    <mergeCell ref="H47:H48"/>
    <mergeCell ref="I47:I48"/>
    <mergeCell ref="I49:I50"/>
    <mergeCell ref="J49:J50"/>
    <mergeCell ref="K49:K50"/>
    <mergeCell ref="B49:B50"/>
    <mergeCell ref="C49:C50"/>
    <mergeCell ref="D49:D50"/>
    <mergeCell ref="E49:E50"/>
    <mergeCell ref="F49:F50"/>
    <mergeCell ref="G49:G50"/>
    <mergeCell ref="H49:H50"/>
    <mergeCell ref="I63:I64"/>
    <mergeCell ref="J63:J64"/>
    <mergeCell ref="K63:K64"/>
    <mergeCell ref="A63:A64"/>
    <mergeCell ref="B63:B64"/>
    <mergeCell ref="C63:C64"/>
    <mergeCell ref="D63:D64"/>
    <mergeCell ref="E63:E64"/>
    <mergeCell ref="F63:F64"/>
    <mergeCell ref="H63:H64"/>
    <mergeCell ref="J27:J28"/>
    <mergeCell ref="K27:K28"/>
    <mergeCell ref="B27:B28"/>
    <mergeCell ref="C27:C28"/>
    <mergeCell ref="D27:D28"/>
    <mergeCell ref="E27:E28"/>
    <mergeCell ref="F27:F28"/>
    <mergeCell ref="H27:H28"/>
    <mergeCell ref="I27:I28"/>
    <mergeCell ref="I31:I32"/>
    <mergeCell ref="J31:J32"/>
    <mergeCell ref="K31:K32"/>
    <mergeCell ref="A31:A32"/>
    <mergeCell ref="B31:B32"/>
    <mergeCell ref="C31:C32"/>
    <mergeCell ref="D31:D32"/>
    <mergeCell ref="E31:E32"/>
    <mergeCell ref="F31:F32"/>
    <mergeCell ref="H31:H32"/>
    <mergeCell ref="I33:I34"/>
    <mergeCell ref="J33:J34"/>
    <mergeCell ref="K33:K34"/>
    <mergeCell ref="A33:A34"/>
    <mergeCell ref="B33:B34"/>
    <mergeCell ref="C33:C34"/>
    <mergeCell ref="D33:D34"/>
    <mergeCell ref="E33:E34"/>
    <mergeCell ref="F33:F34"/>
    <mergeCell ref="H33:H34"/>
    <mergeCell ref="I69:I70"/>
    <mergeCell ref="J69:J70"/>
    <mergeCell ref="K69:K70"/>
    <mergeCell ref="A69:A70"/>
    <mergeCell ref="B69:B70"/>
    <mergeCell ref="C69:C70"/>
    <mergeCell ref="D69:D70"/>
    <mergeCell ref="E69:E70"/>
    <mergeCell ref="F69:F70"/>
    <mergeCell ref="H69:H70"/>
    <mergeCell ref="I45:I46"/>
    <mergeCell ref="J45:J46"/>
    <mergeCell ref="K45:K46"/>
    <mergeCell ref="A45:A46"/>
    <mergeCell ref="B45:B46"/>
    <mergeCell ref="C45:C46"/>
    <mergeCell ref="D45:D46"/>
    <mergeCell ref="E45:E46"/>
    <mergeCell ref="F45:F46"/>
    <mergeCell ref="H45:H46"/>
    <mergeCell ref="J51:J52"/>
    <mergeCell ref="K51:K52"/>
    <mergeCell ref="B51:B52"/>
    <mergeCell ref="C51:C52"/>
    <mergeCell ref="D51:D52"/>
    <mergeCell ref="E51:E52"/>
    <mergeCell ref="F51:F52"/>
    <mergeCell ref="H51:H52"/>
    <mergeCell ref="I51:I52"/>
    <mergeCell ref="I53:I54"/>
    <mergeCell ref="J53:J54"/>
    <mergeCell ref="K53:K54"/>
    <mergeCell ref="A53:A54"/>
    <mergeCell ref="B53:B54"/>
    <mergeCell ref="C53:C54"/>
    <mergeCell ref="D53:D54"/>
    <mergeCell ref="E53:E54"/>
    <mergeCell ref="F53:F54"/>
    <mergeCell ref="H53:H54"/>
    <mergeCell ref="I55:I56"/>
    <mergeCell ref="J55:J56"/>
    <mergeCell ref="K55:K56"/>
    <mergeCell ref="A55:A56"/>
    <mergeCell ref="B55:B56"/>
    <mergeCell ref="C55:C56"/>
    <mergeCell ref="D55:D56"/>
    <mergeCell ref="E55:E56"/>
    <mergeCell ref="F55:F56"/>
    <mergeCell ref="H55:H56"/>
    <mergeCell ref="I57:I58"/>
    <mergeCell ref="J57:J58"/>
    <mergeCell ref="K57:K58"/>
    <mergeCell ref="A57:A58"/>
    <mergeCell ref="B57:B58"/>
    <mergeCell ref="C57:C58"/>
    <mergeCell ref="D57:D58"/>
    <mergeCell ref="E57:E58"/>
    <mergeCell ref="F57:F58"/>
    <mergeCell ref="H57:H58"/>
    <mergeCell ref="I59:I60"/>
    <mergeCell ref="J59:J60"/>
    <mergeCell ref="K59:K60"/>
    <mergeCell ref="A59:A60"/>
    <mergeCell ref="B59:B60"/>
    <mergeCell ref="C59:C60"/>
    <mergeCell ref="D59:D60"/>
    <mergeCell ref="E59:E60"/>
    <mergeCell ref="F59:F60"/>
    <mergeCell ref="H59:H60"/>
    <mergeCell ref="I61:I62"/>
    <mergeCell ref="J61:J62"/>
    <mergeCell ref="K61:K62"/>
    <mergeCell ref="A61:A62"/>
    <mergeCell ref="B61:B62"/>
    <mergeCell ref="C61:C62"/>
    <mergeCell ref="D61:D62"/>
    <mergeCell ref="E61:E62"/>
    <mergeCell ref="F61:F62"/>
    <mergeCell ref="H61:H62"/>
  </mergeCell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Chiaraluce</dc:creator>
  <cp:lastModifiedBy>Microsoft Office User</cp:lastModifiedBy>
  <cp:lastPrinted>2020-03-19T17:55:58Z</cp:lastPrinted>
  <dcterms:created xsi:type="dcterms:W3CDTF">2020-03-18T20:46:08Z</dcterms:created>
  <dcterms:modified xsi:type="dcterms:W3CDTF">2020-03-19T18:27:08Z</dcterms:modified>
</cp:coreProperties>
</file>